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CONTABLE\"/>
    </mc:Choice>
  </mc:AlternateContent>
  <bookViews>
    <workbookView xWindow="0" yWindow="0" windowWidth="19200" windowHeight="110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<sst xmlns="http://schemas.openxmlformats.org/spreadsheetml/2006/main" count="893" uniqueCount="629">
  <si>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</si>
  <si>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</si>
  <si>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</si>
  <si>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</si>
  <si>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</si>
  <si>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</si>
  <si>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</si>
  <si>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</si>
  <si>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</si>
  <si>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</si>
  <si>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</si>
  <si>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</si>
  <si>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</si>
  <si>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</si>
  <si>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</si>
  <si>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</si>
  <si>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</si>
  <si>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</si>
  <si>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</si>
  <si>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</si>
  <si>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</si>
  <si>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</si>
  <si>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</si>
  <si>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</si>
  <si>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</si>
  <si>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</si>
  <si>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</si>
  <si>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</si>
  <si>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</si>
  <si>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</si>
  <si>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</si>
  <si>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</si>
  <si>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</si>
  <si>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</si>
  <si>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</si>
  <si>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</si>
  <si>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</si>
  <si>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</si>
  <si>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</si>
  <si>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</si>
  <si>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</si>
  <si>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</si>
  <si>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</si>
  <si>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</si>
  <si>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</si>
  <si>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</si>
  <si>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</si>
  <si>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</si>
  <si>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</si>
  <si>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</si>
  <si>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</si>
  <si>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</si>
  <si>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</si>
  <si>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</si>
  <si>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</si>
  <si>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</si>
  <si>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</si>
  <si>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</si>
  <si>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</si>
  <si>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</si>
  <si>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</si>
  <si>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</si>
  <si>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</si>
  <si>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</si>
  <si>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</si>
  <si>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</si>
  <si>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</si>
  <si>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</si>
  <si>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</si>
  <si>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</si>
  <si>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</si>
  <si>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</si>
  <si>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</si>
  <si>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</si>
  <si>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</si>
  <si>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</si>
  <si>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</si>
  <si>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</si>
  <si>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</si>
  <si>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</si>
  <si>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</si>
  <si>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</si>
  <si>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</si>
  <si>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</si>
  <si>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</si>
  <si>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</si>
  <si>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</si>
  <si>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</si>
  <si>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</si>
  <si>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</si>
  <si>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</si>
  <si>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</si>
  <si>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</si>
  <si>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</si>
  <si>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</si>
  <si>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</si>
  <si>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</si>
  <si>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</si>
  <si>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</si>
  <si>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</si>
  <si>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</si>
  <si>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</si>
  <si>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</si>
  <si>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</si>
  <si>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</si>
  <si>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</si>
  <si>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</si>
  <si>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</si>
  <si>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</si>
  <si>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</si>
  <si>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</si>
  <si>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</si>
  <si>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</si>
  <si>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</si>
  <si>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</si>
  <si>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</si>
  <si>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</si>
  <si>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</si>
  <si>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</si>
  <si>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</si>
  <si>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</si>
  <si>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</si>
  <si>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</si>
  <si>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</si>
  <si>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</si>
  <si>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</si>
  <si>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</si>
  <si>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</si>
  <si>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</si>
  <si>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</si>
  <si>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</si>
  <si>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</si>
  <si>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</si>
  <si>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</si>
  <si>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</si>
  <si>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</si>
  <si>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</si>
  <si>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</si>
  <si>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</si>
  <si>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</si>
  <si>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</si>
  <si>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</si>
  <si>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</si>
  <si>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</si>
  <si>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</si>
  <si>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</si>
  <si>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</si>
  <si>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</si>
  <si>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</si>
  <si>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</si>
  <si>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</si>
  <si>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</si>
  <si>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</si>
  <si>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</si>
  <si>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</si>
  <si>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</si>
  <si>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</si>
  <si>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</si>
  <si>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</si>
  <si>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</si>
  <si>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</si>
  <si>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</si>
  <si>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</si>
  <si>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</si>
  <si>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</si>
  <si>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</si>
  <si>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</si>
  <si>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</si>
  <si>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</si>
  <si>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</si>
  <si>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</si>
  <si>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</si>
  <si>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</si>
  <si>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</si>
  <si>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</si>
  <si>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</si>
  <si>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</si>
  <si>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</si>
  <si>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</si>
  <si>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</si>
  <si>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</si>
  <si>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</si>
  <si>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</si>
  <si>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</si>
  <si>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</si>
  <si>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</si>
  <si>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</si>
  <si>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</si>
  <si>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</si>
  <si>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</si>
  <si>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</si>
  <si>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</si>
  <si>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</si>
  <si>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</si>
  <si>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</si>
  <si>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</si>
  <si>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</si>
  <si>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</si>
  <si>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</si>
  <si>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</si>
  <si>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</si>
  <si>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</si>
  <si>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</si>
  <si>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</si>
  <si>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</si>
  <si>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</si>
  <si>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</si>
  <si>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</si>
  <si>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</si>
  <si>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</si>
  <si>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</si>
  <si>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</si>
  <si>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</si>
  <si>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</si>
  <si>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</si>
  <si>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</si>
  <si>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</si>
  <si>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</si>
  <si>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</si>
  <si>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</si>
  <si>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</si>
  <si>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</si>
  <si>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</si>
  <si>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</si>
  <si>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</si>
  <si>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</si>
  <si>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</si>
  <si>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</si>
  <si>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</si>
  <si>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</si>
  <si>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</si>
  <si>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</si>
  <si>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</si>
  <si>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</si>
  <si>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</si>
  <si>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</si>
  <si>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</si>
  <si>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</si>
  <si>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</si>
  <si>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</si>
  <si>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</si>
  <si>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</si>
  <si>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</si>
  <si>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</si>
  <si>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</si>
  <si>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</si>
  <si>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</si>
  <si>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</si>
  <si>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</si>
  <si>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</si>
  <si>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</si>
  <si>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</si>
  <si>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</si>
  <si>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</si>
  <si>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</si>
  <si>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</si>
  <si>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</si>
  <si>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</si>
  <si>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</si>
  <si>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</si>
  <si>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</si>
  <si>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</si>
  <si>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</si>
  <si>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</si>
  <si>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</si>
  <si>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</si>
  <si>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</si>
  <si>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</si>
  <si>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</si>
  <si>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</si>
  <si>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</si>
  <si>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</si>
  <si>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</si>
  <si>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</si>
  <si>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</si>
  <si>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</si>
  <si>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</si>
  <si>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</si>
  <si>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</si>
  <si>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</si>
  <si>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</si>
  <si>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</si>
  <si>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</si>
  <si>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</si>
  <si>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</si>
  <si>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</si>
  <si>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</si>
  <si>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</si>
  <si>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</si>
  <si>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</si>
  <si>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</si>
  <si>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</si>
  <si>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</si>
  <si>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</si>
  <si>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</si>
  <si>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</si>
  <si>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</si>
  <si>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</si>
  <si>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</si>
  <si>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</si>
  <si>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</si>
  <si>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</si>
  <si>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</si>
  <si>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</si>
  <si>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</si>
  <si>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</si>
  <si>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</si>
  <si>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</si>
  <si>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</si>
  <si>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</si>
  <si>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</si>
  <si>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</si>
  <si>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</si>
  <si>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</si>
  <si>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</si>
  <si>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</si>
  <si>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</si>
  <si>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</si>
  <si>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</si>
  <si>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</si>
  <si>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</si>
  <si>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</si>
  <si>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</si>
  <si>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</si>
  <si>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</si>
  <si>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</si>
  <si>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</si>
  <si>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</si>
  <si>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</si>
  <si>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</si>
  <si>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</si>
  <si>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</si>
  <si>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</si>
  <si>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</si>
  <si>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</si>
  <si>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</si>
  <si>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</si>
  <si>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</si>
  <si>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</si>
  <si>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</si>
  <si>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</si>
  <si>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</si>
  <si>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</si>
  <si>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</si>
  <si>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</si>
  <si>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</si>
  <si>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</si>
  <si>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</si>
  <si>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</si>
  <si>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</si>
  <si>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</si>
  <si>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</si>
  <si>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</si>
  <si>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</si>
  <si>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</si>
  <si>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</si>
  <si>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</si>
  <si>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</si>
  <si>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</si>
  <si>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</si>
  <si>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</si>
  <si>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</si>
  <si>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</si>
  <si>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</si>
  <si>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</si>
  <si>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</si>
  <si>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</si>
  <si>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</si>
  <si>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</si>
  <si>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</si>
  <si>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</si>
  <si>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</si>
  <si>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</si>
  <si>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</si>
  <si>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</si>
  <si>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</si>
  <si>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</si>
  <si>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</si>
  <si>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</si>
  <si>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</si>
  <si>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</si>
  <si>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</si>
  <si>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</si>
  <si>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</si>
  <si>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</si>
  <si>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</si>
  <si>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</si>
  <si>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</si>
  <si>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</si>
  <si>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</si>
  <si>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</si>
  <si>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</si>
  <si>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</si>
  <si>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</si>
  <si>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</si>
  <si>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</si>
  <si>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</si>
  <si>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</si>
  <si>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</si>
  <si>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</si>
  <si>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</si>
  <si>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</si>
  <si>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</si>
  <si>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</si>
  <si>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</si>
  <si>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</si>
  <si>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</si>
  <si>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</si>
  <si>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</si>
  <si>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</si>
  <si>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</si>
  <si>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</si>
  <si>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</si>
  <si>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</si>
  <si>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</si>
  <si>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</si>
  <si>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</si>
  <si>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</si>
  <si>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</si>
  <si>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</si>
  <si>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</si>
  <si>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</si>
  <si>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</si>
  <si>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</si>
  <si>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</si>
  <si>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</si>
  <si>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</si>
  <si>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</si>
  <si>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</si>
  <si>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</si>
  <si>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</si>
  <si>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</si>
  <si>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</si>
  <si>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</si>
  <si>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</si>
  <si>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</si>
  <si>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</si>
  <si>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</si>
  <si>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</si>
  <si>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</si>
  <si>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</si>
  <si>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</si>
  <si>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</si>
  <si>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</si>
  <si>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</si>
  <si>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</si>
  <si>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</si>
  <si>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</si>
  <si>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</si>
  <si>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</si>
  <si>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</si>
  <si>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</si>
  <si>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</si>
  <si>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</si>
  <si>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</si>
  <si>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</si>
  <si>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</si>
  <si>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</si>
  <si>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</si>
  <si>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</si>
  <si>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</si>
  <si>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</si>
  <si>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</si>
  <si>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</si>
  <si>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</si>
  <si>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</si>
  <si>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</si>
  <si>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</si>
  <si>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</si>
  <si>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</si>
  <si>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</si>
  <si>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</si>
  <si>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</si>
  <si>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</si>
  <si>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</si>
  <si>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</si>
  <si>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</si>
  <si>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</si>
  <si>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</si>
  <si>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</si>
  <si>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</si>
  <si>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</si>
  <si>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</si>
  <si>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</si>
  <si>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</si>
  <si>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</si>
  <si>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</si>
  <si>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</si>
  <si>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</si>
  <si>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</si>
  <si>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</si>
  <si>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</si>
  <si>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</si>
  <si>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</si>
  <si>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</si>
  <si>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</si>
  <si>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</si>
  <si>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</si>
  <si>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</si>
  <si>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</si>
  <si>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</si>
  <si>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</si>
  <si>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</si>
  <si>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</si>
  <si>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</si>
  <si>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</si>
  <si>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</si>
  <si>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</si>
  <si>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</si>
  <si>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</si>
  <si>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</si>
  <si>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</si>
  <si>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</si>
  <si>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</si>
  <si>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</si>
  <si>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</si>
  <si>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</si>
  <si>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</si>
  <si>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</si>
  <si>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</si>
  <si>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</si>
  <si>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</si>
  <si>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</si>
  <si>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</si>
  <si>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</si>
  <si>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</si>
  <si>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</si>
  <si>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</si>
  <si>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</si>
  <si>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</si>
  <si>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</si>
  <si>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</si>
  <si>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</si>
  <si>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</si>
  <si>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</si>
  <si>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</si>
  <si>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</si>
  <si>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</si>
  <si>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</si>
  <si>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</si>
  <si>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</si>
  <si>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</si>
  <si>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</si>
  <si>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</si>
  <si>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</si>
  <si>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</si>
  <si>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</si>
  <si>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</si>
  <si>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</si>
  <si>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</si>
  <si>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</si>
  <si>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</si>
  <si>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</si>
  <si>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</si>
  <si>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</si>
  <si>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</si>
  <si>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</si>
  <si>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</si>
  <si>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</si>
  <si>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</si>
  <si>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</si>
  <si>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</si>
  <si>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</si>
  <si>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</si>
  <si>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</si>
  <si>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</si>
  <si>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</si>
  <si>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</si>
  <si>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</si>
  <si>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</si>
  <si>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</si>
  <si>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</si>
  <si>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</si>
  <si>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</si>
  <si>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</si>
  <si>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</si>
  <si>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</si>
  <si>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</si>
  <si>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</si>
  <si>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</si>
  <si>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</si>
  <si>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</si>
  <si>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</si>
  <si>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</si>
  <si>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</si>
  <si>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</si>
  <si>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</si>
  <si>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</si>
  <si>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</si>
  <si>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</si>
  <si>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</si>
  <si>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</si>
  <si>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</si>
  <si>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</si>
  <si>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</si>
  <si>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</si>
  <si>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</si>
  <si>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</si>
  <si>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</si>
  <si>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</si>
  <si>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</si>
  <si>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</si>
  <si>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</si>
  <si>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</si>
  <si>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</si>
  <si>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</si>
  <si>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</si>
  <si>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</si>
  <si>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</si>
  <si>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</si>
  <si>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</si>
  <si>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</si>
  <si>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</si>
  <si>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</si>
  <si>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</si>
  <si>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</si>
  <si>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</si>
  <si>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</si>
  <si>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</si>
  <si>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</si>
  <si>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</si>
  <si>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</si>
  <si>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</si>
  <si>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</si>
  <si>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</si>
  <si>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</si>
  <si>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JUNTA MUNICIPAL DE AGUA POTABLE Y ALCANTARILLADO DE SAN FELIPE, GTO.</t>
  </si>
  <si>
    <t>Correspondiente 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</si>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</sst>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4" sqref="E34:E3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626</v>
      </c>
      <c r="B1" s="141"/>
      <c r="C1" s="19"/>
      <c r="D1" s="16" t="s">
        <v>197</v>
      </c>
      <c r="E1" s="17">
        <v>2020</v>
      </c>
    </row>
    <row r="2" spans="1:5" ht="18.95" customHeight="1" x14ac:dyDescent="0.2">
      <c r="A2" s="142" t="s">
        <v>509</v>
      </c>
      <c r="B2" s="142"/>
      <c r="C2" s="38"/>
      <c r="D2" s="16" t="s">
        <v>199</v>
      </c>
      <c r="E2" s="19" t="s">
        <v>200</v>
      </c>
    </row>
    <row r="3" spans="1:5" ht="18.95" customHeight="1" x14ac:dyDescent="0.2">
      <c r="A3" s="143" t="s">
        <v>627</v>
      </c>
      <c r="B3" s="143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2" spans="1:2" x14ac:dyDescent="0.2">
      <c r="A42" s="105" t="s">
        <v>628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1" sqref="C11"/>
    </sheetView>
  </sheetViews>
  <sheetFormatPr baseColWidth="10" defaultColWidth="11.42578125" defaultRowHeight="11.25" x14ac:dyDescent="0.2"/>
  <cols>
    <col min="1" max="1" width="3.42578125" style="41" customWidth="1"/>
    <col min="2" max="2" width="63.140625" style="41" customWidth="1"/>
    <col min="3" max="3" width="17.5703125" style="41" customWidth="1"/>
    <col min="4" max="16384" width="11.42578125" style="41"/>
  </cols>
  <sheetData>
    <row r="1" spans="1:3" s="39" customFormat="1" ht="18" customHeight="1" x14ac:dyDescent="0.25">
      <c r="A1" s="147" t="s">
        <v>626</v>
      </c>
      <c r="B1" s="148"/>
      <c r="C1" s="149"/>
    </row>
    <row r="2" spans="1:3" s="39" customFormat="1" ht="18" customHeight="1" x14ac:dyDescent="0.25">
      <c r="A2" s="150" t="s">
        <v>506</v>
      </c>
      <c r="B2" s="151"/>
      <c r="C2" s="152"/>
    </row>
    <row r="3" spans="1:3" s="39" customFormat="1" ht="18" customHeight="1" x14ac:dyDescent="0.25">
      <c r="A3" s="150" t="s">
        <v>627</v>
      </c>
      <c r="B3" s="151"/>
      <c r="C3" s="152"/>
    </row>
    <row r="4" spans="1:3" s="42" customFormat="1" ht="18" customHeight="1" x14ac:dyDescent="0.2">
      <c r="A4" s="153" t="s">
        <v>502</v>
      </c>
      <c r="B4" s="154"/>
      <c r="C4" s="155"/>
    </row>
    <row r="5" spans="1:3" s="40" customFormat="1" x14ac:dyDescent="0.2">
      <c r="A5" s="60" t="s">
        <v>542</v>
      </c>
      <c r="B5" s="60"/>
      <c r="C5" s="61">
        <v>15904964.470000001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15904964.470000001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workbookViewId="0">
      <selection activeCell="B43" sqref="B43"/>
    </sheetView>
  </sheetViews>
  <sheetFormatPr baseColWidth="10" defaultColWidth="11.42578125" defaultRowHeight="11.25" x14ac:dyDescent="0.2"/>
  <cols>
    <col min="1" max="1" width="3.5703125" style="41" customWidth="1"/>
    <col min="2" max="2" width="62.140625" style="41" customWidth="1"/>
    <col min="3" max="3" width="17.5703125" style="41" customWidth="1"/>
    <col min="4" max="16384" width="11.42578125" style="41"/>
  </cols>
  <sheetData>
    <row r="1" spans="1:3" s="43" customFormat="1" ht="18.95" customHeight="1" x14ac:dyDescent="0.25">
      <c r="A1" s="156" t="s">
        <v>626</v>
      </c>
      <c r="B1" s="157"/>
      <c r="C1" s="158"/>
    </row>
    <row r="2" spans="1:3" s="43" customFormat="1" ht="18.95" customHeight="1" x14ac:dyDescent="0.25">
      <c r="A2" s="159" t="s">
        <v>507</v>
      </c>
      <c r="B2" s="160"/>
      <c r="C2" s="161"/>
    </row>
    <row r="3" spans="1:3" s="43" customFormat="1" ht="18.95" customHeight="1" x14ac:dyDescent="0.25">
      <c r="A3" s="159" t="s">
        <v>627</v>
      </c>
      <c r="B3" s="160"/>
      <c r="C3" s="161"/>
    </row>
    <row r="4" spans="1:3" s="44" customFormat="1" x14ac:dyDescent="0.2">
      <c r="A4" s="153" t="s">
        <v>502</v>
      </c>
      <c r="B4" s="154"/>
      <c r="C4" s="155"/>
    </row>
    <row r="5" spans="1:3" x14ac:dyDescent="0.2">
      <c r="A5" s="91" t="s">
        <v>555</v>
      </c>
      <c r="B5" s="60"/>
      <c r="C5" s="84">
        <v>18206106.550000001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6145174.9199999999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23818.97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5923930.3600000003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197425.59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12060931.630000001</v>
      </c>
    </row>
    <row r="42" spans="1:3" x14ac:dyDescent="0.2">
      <c r="C42" s="140"/>
    </row>
    <row r="43" spans="1:3" x14ac:dyDescent="0.2">
      <c r="C43" s="14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5703125" style="31" bestFit="1" customWidth="1"/>
    <col min="6" max="6" width="19.42578125" style="31" customWidth="1"/>
    <col min="7" max="7" width="20.5703125" style="31" customWidth="1"/>
    <col min="8" max="10" width="20.42578125" style="31" customWidth="1"/>
    <col min="11" max="16384" width="9.140625" style="31"/>
  </cols>
  <sheetData>
    <row r="1" spans="1:10" ht="18.95" customHeight="1" x14ac:dyDescent="0.2">
      <c r="A1" s="146" t="s">
        <v>626</v>
      </c>
      <c r="B1" s="162"/>
      <c r="C1" s="162"/>
      <c r="D1" s="162"/>
      <c r="E1" s="162"/>
      <c r="F1" s="162"/>
      <c r="G1" s="29" t="s">
        <v>197</v>
      </c>
      <c r="H1" s="30">
        <v>2020</v>
      </c>
    </row>
    <row r="2" spans="1:10" ht="18.95" customHeight="1" x14ac:dyDescent="0.2">
      <c r="A2" s="146" t="s">
        <v>508</v>
      </c>
      <c r="B2" s="162"/>
      <c r="C2" s="162"/>
      <c r="D2" s="162"/>
      <c r="E2" s="162"/>
      <c r="F2" s="162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3" t="s">
        <v>627</v>
      </c>
      <c r="B3" s="164"/>
      <c r="C3" s="164"/>
      <c r="D3" s="164"/>
      <c r="E3" s="164"/>
      <c r="F3" s="164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5" t="s">
        <v>35</v>
      </c>
      <c r="B5" s="165"/>
      <c r="C5" s="165"/>
      <c r="D5" s="165"/>
      <c r="E5" s="165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6" t="s">
        <v>37</v>
      </c>
      <c r="C10" s="166"/>
      <c r="D10" s="166"/>
      <c r="E10" s="166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6" t="s">
        <v>39</v>
      </c>
      <c r="C12" s="166"/>
      <c r="D12" s="166"/>
      <c r="E12" s="166"/>
    </row>
    <row r="13" spans="1:8" s="131" customFormat="1" ht="26.1" customHeight="1" x14ac:dyDescent="0.2">
      <c r="A13" s="135" t="s">
        <v>621</v>
      </c>
      <c r="B13" s="166" t="s">
        <v>40</v>
      </c>
      <c r="C13" s="166"/>
      <c r="D13" s="166"/>
      <c r="E13" s="166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5703125" style="22" customWidth="1"/>
    <col min="7" max="8" width="16.570312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626</v>
      </c>
      <c r="B1" s="145"/>
      <c r="C1" s="145"/>
      <c r="D1" s="145"/>
      <c r="E1" s="145"/>
      <c r="F1" s="145"/>
      <c r="G1" s="16" t="s">
        <v>197</v>
      </c>
      <c r="H1" s="27">
        <v>2020</v>
      </c>
    </row>
    <row r="2" spans="1:8" s="18" customFormat="1" ht="18.95" customHeight="1" x14ac:dyDescent="0.25">
      <c r="A2" s="144" t="s">
        <v>198</v>
      </c>
      <c r="B2" s="145"/>
      <c r="C2" s="145"/>
      <c r="D2" s="145"/>
      <c r="E2" s="145"/>
      <c r="F2" s="145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627</v>
      </c>
      <c r="B3" s="145"/>
      <c r="C3" s="145"/>
      <c r="D3" s="145"/>
      <c r="E3" s="145"/>
      <c r="F3" s="145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1115626.72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4864.2</v>
      </c>
      <c r="D15" s="26">
        <v>4020.85</v>
      </c>
      <c r="E15" s="26">
        <v>5757.6</v>
      </c>
      <c r="F15" s="26">
        <v>5044.92</v>
      </c>
      <c r="G15" s="26">
        <v>5136.04</v>
      </c>
    </row>
    <row r="16" spans="1:8" x14ac:dyDescent="0.2">
      <c r="A16" s="24">
        <v>1124</v>
      </c>
      <c r="B16" s="22" t="s">
        <v>208</v>
      </c>
      <c r="C16" s="26">
        <v>13577042.68</v>
      </c>
      <c r="D16" s="26">
        <v>13023172.16</v>
      </c>
      <c r="E16" s="26">
        <v>11932688.630000001</v>
      </c>
      <c r="F16" s="26">
        <v>11577206.939999999</v>
      </c>
      <c r="G16" s="26">
        <v>11227663.57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283082.58</v>
      </c>
      <c r="D20" s="26">
        <v>283082.58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25000</v>
      </c>
      <c r="D21" s="26">
        <v>25000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14081422.49</v>
      </c>
      <c r="D23" s="26">
        <v>14081422.49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18415.95</v>
      </c>
      <c r="D24" s="26">
        <v>18415.95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1340302.6200000001</v>
      </c>
      <c r="D27" s="26">
        <v>1340302.6200000001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1005756.45</v>
      </c>
    </row>
    <row r="42" spans="1:8" x14ac:dyDescent="0.2">
      <c r="A42" s="24">
        <v>1151</v>
      </c>
      <c r="B42" s="22" t="s">
        <v>231</v>
      </c>
      <c r="C42" s="26">
        <v>1005756.45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35261442.289999999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2602148.98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32659293.309999999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5471538.7800000003</v>
      </c>
      <c r="D62" s="26">
        <f t="shared" ref="D62:E62" si="0">SUM(D63:D70)</f>
        <v>0</v>
      </c>
      <c r="E62" s="26">
        <f t="shared" si="0"/>
        <v>-1477285.7799999998</v>
      </c>
    </row>
    <row r="63" spans="1:9" x14ac:dyDescent="0.2">
      <c r="A63" s="24">
        <v>1241</v>
      </c>
      <c r="B63" s="22" t="s">
        <v>245</v>
      </c>
      <c r="C63" s="26">
        <v>1807110.54</v>
      </c>
      <c r="D63" s="26">
        <v>0</v>
      </c>
      <c r="E63" s="26">
        <v>-653542.19999999995</v>
      </c>
    </row>
    <row r="64" spans="1:9" x14ac:dyDescent="0.2">
      <c r="A64" s="24">
        <v>1242</v>
      </c>
      <c r="B64" s="22" t="s">
        <v>246</v>
      </c>
      <c r="C64" s="26">
        <v>32335.67</v>
      </c>
      <c r="D64" s="26">
        <v>0</v>
      </c>
      <c r="E64" s="26">
        <v>-6760.24</v>
      </c>
    </row>
    <row r="65" spans="1:9" x14ac:dyDescent="0.2">
      <c r="A65" s="24">
        <v>1243</v>
      </c>
      <c r="B65" s="22" t="s">
        <v>247</v>
      </c>
      <c r="C65" s="26">
        <v>37000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1351302.04</v>
      </c>
      <c r="D66" s="26">
        <v>0</v>
      </c>
      <c r="E66" s="26">
        <v>-318161.42</v>
      </c>
    </row>
    <row r="67" spans="1:9" x14ac:dyDescent="0.2">
      <c r="A67" s="24">
        <v>1245</v>
      </c>
      <c r="B67" s="22" t="s">
        <v>249</v>
      </c>
      <c r="C67" s="26">
        <v>94451.72</v>
      </c>
      <c r="D67" s="26">
        <v>0</v>
      </c>
      <c r="E67" s="26">
        <v>-4525.8500000000004</v>
      </c>
    </row>
    <row r="68" spans="1:9" x14ac:dyDescent="0.2">
      <c r="A68" s="24">
        <v>1246</v>
      </c>
      <c r="B68" s="22" t="s">
        <v>250</v>
      </c>
      <c r="C68" s="26">
        <v>2149338.81</v>
      </c>
      <c r="D68" s="26">
        <v>0</v>
      </c>
      <c r="E68" s="26">
        <v>-494296.07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385966.54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385966.54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5186722.8600000003</v>
      </c>
      <c r="D110" s="26">
        <f>SUM(D111:D119)</f>
        <v>5186722.8600000003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7660.22</v>
      </c>
      <c r="D111" s="26">
        <f>C111</f>
        <v>7660.22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1087.4100000000001</v>
      </c>
      <c r="D112" s="26">
        <f t="shared" ref="D112:D119" si="1">C112</f>
        <v>1087.4100000000001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-0.01</v>
      </c>
      <c r="D113" s="26">
        <f t="shared" si="1"/>
        <v>-0.01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5177612.2</v>
      </c>
      <c r="D117" s="26">
        <f t="shared" si="1"/>
        <v>5177612.2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363.04</v>
      </c>
      <c r="D119" s="26">
        <f t="shared" si="1"/>
        <v>363.04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5703125" style="22" customWidth="1"/>
    <col min="5" max="5" width="16.5703125" style="22" customWidth="1"/>
    <col min="6" max="16384" width="9.140625" style="22"/>
  </cols>
  <sheetData>
    <row r="1" spans="1:5" s="28" customFormat="1" ht="18.95" customHeight="1" x14ac:dyDescent="0.25">
      <c r="A1" s="142" t="s">
        <v>626</v>
      </c>
      <c r="B1" s="142"/>
      <c r="C1" s="142"/>
      <c r="D1" s="16" t="s">
        <v>197</v>
      </c>
      <c r="E1" s="27">
        <v>2020</v>
      </c>
    </row>
    <row r="2" spans="1:5" s="18" customFormat="1" ht="18.95" customHeight="1" x14ac:dyDescent="0.25">
      <c r="A2" s="142" t="s">
        <v>311</v>
      </c>
      <c r="B2" s="142"/>
      <c r="C2" s="142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627</v>
      </c>
      <c r="B3" s="142"/>
      <c r="C3" s="142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15893421.939999999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22849.77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22849.77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15870572.17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15870572.17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0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12060931.630000001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12060931.630000001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5793827.79</v>
      </c>
      <c r="D101" s="59">
        <f t="shared" ref="D101:D164" si="0">C101/$C$99</f>
        <v>0.48037978887042243</v>
      </c>
      <c r="E101" s="58"/>
    </row>
    <row r="102" spans="1:5" x14ac:dyDescent="0.2">
      <c r="A102" s="56">
        <v>5111</v>
      </c>
      <c r="B102" s="53" t="s">
        <v>370</v>
      </c>
      <c r="C102" s="57">
        <v>3639179</v>
      </c>
      <c r="D102" s="59">
        <f t="shared" si="0"/>
        <v>0.30173282725092437</v>
      </c>
      <c r="E102" s="58"/>
    </row>
    <row r="103" spans="1:5" x14ac:dyDescent="0.2">
      <c r="A103" s="56">
        <v>5112</v>
      </c>
      <c r="B103" s="53" t="s">
        <v>371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372</v>
      </c>
      <c r="C104" s="57">
        <v>248481.57</v>
      </c>
      <c r="D104" s="59">
        <f t="shared" si="0"/>
        <v>2.0602187096553502E-2</v>
      </c>
      <c r="E104" s="58"/>
    </row>
    <row r="105" spans="1:5" x14ac:dyDescent="0.2">
      <c r="A105" s="56">
        <v>5114</v>
      </c>
      <c r="B105" s="53" t="s">
        <v>373</v>
      </c>
      <c r="C105" s="57">
        <v>880520.73</v>
      </c>
      <c r="D105" s="59">
        <f t="shared" si="0"/>
        <v>7.3006029468720229E-2</v>
      </c>
      <c r="E105" s="58"/>
    </row>
    <row r="106" spans="1:5" x14ac:dyDescent="0.2">
      <c r="A106" s="56">
        <v>5115</v>
      </c>
      <c r="B106" s="53" t="s">
        <v>374</v>
      </c>
      <c r="C106" s="57">
        <v>1025646.49</v>
      </c>
      <c r="D106" s="59">
        <f t="shared" si="0"/>
        <v>8.5038745054224305E-2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1065580.32</v>
      </c>
      <c r="D108" s="59">
        <f t="shared" si="0"/>
        <v>8.8349752132704865E-2</v>
      </c>
      <c r="E108" s="58"/>
    </row>
    <row r="109" spans="1:5" x14ac:dyDescent="0.2">
      <c r="A109" s="56">
        <v>5121</v>
      </c>
      <c r="B109" s="53" t="s">
        <v>377</v>
      </c>
      <c r="C109" s="57">
        <v>141445.24</v>
      </c>
      <c r="D109" s="59">
        <f t="shared" si="0"/>
        <v>1.1727555079424655E-2</v>
      </c>
      <c r="E109" s="58"/>
    </row>
    <row r="110" spans="1:5" x14ac:dyDescent="0.2">
      <c r="A110" s="56">
        <v>5122</v>
      </c>
      <c r="B110" s="53" t="s">
        <v>378</v>
      </c>
      <c r="C110" s="57">
        <v>10240.81</v>
      </c>
      <c r="D110" s="59">
        <f t="shared" si="0"/>
        <v>8.4908946623387825E-4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543498.77</v>
      </c>
      <c r="D112" s="59">
        <f t="shared" si="0"/>
        <v>4.5062751922755072E-2</v>
      </c>
      <c r="E112" s="58"/>
    </row>
    <row r="113" spans="1:5" x14ac:dyDescent="0.2">
      <c r="A113" s="56">
        <v>5125</v>
      </c>
      <c r="B113" s="53" t="s">
        <v>381</v>
      </c>
      <c r="C113" s="57">
        <v>4951.0200000000004</v>
      </c>
      <c r="D113" s="59">
        <f t="shared" si="0"/>
        <v>4.1050062730518935E-4</v>
      </c>
      <c r="E113" s="58"/>
    </row>
    <row r="114" spans="1:5" x14ac:dyDescent="0.2">
      <c r="A114" s="56">
        <v>5126</v>
      </c>
      <c r="B114" s="53" t="s">
        <v>382</v>
      </c>
      <c r="C114" s="57">
        <v>132624.29</v>
      </c>
      <c r="D114" s="59">
        <f t="shared" si="0"/>
        <v>1.0996189520726103E-2</v>
      </c>
      <c r="E114" s="58"/>
    </row>
    <row r="115" spans="1:5" x14ac:dyDescent="0.2">
      <c r="A115" s="56">
        <v>5127</v>
      </c>
      <c r="B115" s="53" t="s">
        <v>383</v>
      </c>
      <c r="C115" s="57">
        <v>10379.450000000001</v>
      </c>
      <c r="D115" s="59">
        <f t="shared" si="0"/>
        <v>8.6058443231553251E-4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222440.74</v>
      </c>
      <c r="D117" s="59">
        <f t="shared" si="0"/>
        <v>1.8443081083944424E-2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5201523.5200000005</v>
      </c>
      <c r="D118" s="59">
        <f t="shared" si="0"/>
        <v>0.43127045899687272</v>
      </c>
      <c r="E118" s="58"/>
    </row>
    <row r="119" spans="1:5" x14ac:dyDescent="0.2">
      <c r="A119" s="56">
        <v>5131</v>
      </c>
      <c r="B119" s="53" t="s">
        <v>387</v>
      </c>
      <c r="C119" s="57">
        <v>3800100.4</v>
      </c>
      <c r="D119" s="59">
        <f t="shared" si="0"/>
        <v>0.31507519622677771</v>
      </c>
      <c r="E119" s="58"/>
    </row>
    <row r="120" spans="1:5" x14ac:dyDescent="0.2">
      <c r="A120" s="56">
        <v>5132</v>
      </c>
      <c r="B120" s="53" t="s">
        <v>388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389</v>
      </c>
      <c r="C121" s="57">
        <v>292029.15999999997</v>
      </c>
      <c r="D121" s="59">
        <f t="shared" si="0"/>
        <v>2.4212819453649448E-2</v>
      </c>
      <c r="E121" s="58"/>
    </row>
    <row r="122" spans="1:5" x14ac:dyDescent="0.2">
      <c r="A122" s="56">
        <v>5134</v>
      </c>
      <c r="B122" s="53" t="s">
        <v>390</v>
      </c>
      <c r="C122" s="57">
        <v>124346.02</v>
      </c>
      <c r="D122" s="59">
        <f t="shared" si="0"/>
        <v>1.030981882781803E-2</v>
      </c>
      <c r="E122" s="58"/>
    </row>
    <row r="123" spans="1:5" x14ac:dyDescent="0.2">
      <c r="A123" s="56">
        <v>5135</v>
      </c>
      <c r="B123" s="53" t="s">
        <v>391</v>
      </c>
      <c r="C123" s="57">
        <v>128186.71</v>
      </c>
      <c r="D123" s="59">
        <f t="shared" si="0"/>
        <v>1.0628259402545009E-2</v>
      </c>
      <c r="E123" s="58"/>
    </row>
    <row r="124" spans="1:5" x14ac:dyDescent="0.2">
      <c r="A124" s="56">
        <v>5136</v>
      </c>
      <c r="B124" s="53" t="s">
        <v>392</v>
      </c>
      <c r="C124" s="57">
        <v>33681.79</v>
      </c>
      <c r="D124" s="59">
        <f t="shared" si="0"/>
        <v>2.7926358454947978E-3</v>
      </c>
      <c r="E124" s="58"/>
    </row>
    <row r="125" spans="1:5" x14ac:dyDescent="0.2">
      <c r="A125" s="56">
        <v>5137</v>
      </c>
      <c r="B125" s="53" t="s">
        <v>393</v>
      </c>
      <c r="C125" s="57">
        <v>2365.69</v>
      </c>
      <c r="D125" s="59">
        <f t="shared" si="0"/>
        <v>1.9614488105675464E-4</v>
      </c>
      <c r="E125" s="58"/>
    </row>
    <row r="126" spans="1:5" x14ac:dyDescent="0.2">
      <c r="A126" s="56">
        <v>5138</v>
      </c>
      <c r="B126" s="53" t="s">
        <v>394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395</v>
      </c>
      <c r="C127" s="57">
        <v>820813.75</v>
      </c>
      <c r="D127" s="59">
        <f t="shared" si="0"/>
        <v>6.8055584359530935E-2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5703125" style="31" customWidth="1"/>
    <col min="6" max="16384" width="9.140625" style="31"/>
  </cols>
  <sheetData>
    <row r="1" spans="1:5" ht="18.95" customHeight="1" x14ac:dyDescent="0.2">
      <c r="A1" s="146" t="s">
        <v>626</v>
      </c>
      <c r="B1" s="146"/>
      <c r="C1" s="146"/>
      <c r="D1" s="29" t="s">
        <v>197</v>
      </c>
      <c r="E1" s="30">
        <v>2020</v>
      </c>
    </row>
    <row r="2" spans="1:5" ht="18.95" customHeight="1" x14ac:dyDescent="0.2">
      <c r="A2" s="146" t="s">
        <v>476</v>
      </c>
      <c r="B2" s="146"/>
      <c r="C2" s="146"/>
      <c r="D2" s="29" t="s">
        <v>199</v>
      </c>
      <c r="E2" s="30" t="str">
        <f>ESF!H2</f>
        <v>Trimestral</v>
      </c>
    </row>
    <row r="3" spans="1:5" ht="18.95" customHeight="1" x14ac:dyDescent="0.2">
      <c r="A3" s="146" t="s">
        <v>627</v>
      </c>
      <c r="B3" s="146"/>
      <c r="C3" s="146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2469632.65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3844032.84</v>
      </c>
    </row>
    <row r="15" spans="1:5" x14ac:dyDescent="0.2">
      <c r="A15" s="35">
        <v>3220</v>
      </c>
      <c r="B15" s="31" t="s">
        <v>481</v>
      </c>
      <c r="C15" s="36">
        <v>61370007.399999999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425781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626</v>
      </c>
      <c r="B1" s="146"/>
      <c r="C1" s="146"/>
      <c r="D1" s="29" t="s">
        <v>197</v>
      </c>
      <c r="E1" s="30">
        <v>2020</v>
      </c>
    </row>
    <row r="2" spans="1:5" s="37" customFormat="1" ht="18.95" customHeight="1" x14ac:dyDescent="0.25">
      <c r="A2" s="146" t="s">
        <v>494</v>
      </c>
      <c r="B2" s="146"/>
      <c r="C2" s="146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6" t="s">
        <v>627</v>
      </c>
      <c r="B3" s="146"/>
      <c r="C3" s="146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16039700.09</v>
      </c>
      <c r="D10" s="36">
        <v>16184634.710000001</v>
      </c>
    </row>
    <row r="11" spans="1:5" x14ac:dyDescent="0.2">
      <c r="A11" s="35">
        <v>1114</v>
      </c>
      <c r="B11" s="31" t="s">
        <v>203</v>
      </c>
      <c r="C11" s="36">
        <v>1115626.72</v>
      </c>
      <c r="D11" s="36">
        <v>1096306.8500000001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17155326.809999999</v>
      </c>
      <c r="D15" s="36">
        <f>SUM(D8:D14)</f>
        <v>17280941.560000002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35261442.289999999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2602148.98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32659293.309999999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5471538.7800000003</v>
      </c>
    </row>
    <row r="29" spans="1:5" x14ac:dyDescent="0.2">
      <c r="A29" s="35">
        <v>1241</v>
      </c>
      <c r="B29" s="31" t="s">
        <v>245</v>
      </c>
      <c r="C29" s="36">
        <v>1807110.54</v>
      </c>
    </row>
    <row r="30" spans="1:5" x14ac:dyDescent="0.2">
      <c r="A30" s="35">
        <v>1242</v>
      </c>
      <c r="B30" s="31" t="s">
        <v>246</v>
      </c>
      <c r="C30" s="36">
        <v>32335.67</v>
      </c>
    </row>
    <row r="31" spans="1:5" x14ac:dyDescent="0.2">
      <c r="A31" s="35">
        <v>1243</v>
      </c>
      <c r="B31" s="31" t="s">
        <v>247</v>
      </c>
      <c r="C31" s="36">
        <v>37000</v>
      </c>
    </row>
    <row r="32" spans="1:5" x14ac:dyDescent="0.2">
      <c r="A32" s="35">
        <v>1244</v>
      </c>
      <c r="B32" s="31" t="s">
        <v>248</v>
      </c>
      <c r="C32" s="36">
        <v>1351302.04</v>
      </c>
    </row>
    <row r="33" spans="1:5" x14ac:dyDescent="0.2">
      <c r="A33" s="35">
        <v>1245</v>
      </c>
      <c r="B33" s="31" t="s">
        <v>249</v>
      </c>
      <c r="C33" s="36">
        <v>94451.72</v>
      </c>
    </row>
    <row r="34" spans="1:5" x14ac:dyDescent="0.2">
      <c r="A34" s="35">
        <v>1246</v>
      </c>
      <c r="B34" s="31" t="s">
        <v>250</v>
      </c>
      <c r="C34" s="36">
        <v>2149338.81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385966.54</v>
      </c>
    </row>
    <row r="38" spans="1:5" x14ac:dyDescent="0.2">
      <c r="A38" s="35">
        <v>1251</v>
      </c>
      <c r="B38" s="31" t="s">
        <v>255</v>
      </c>
      <c r="C38" s="36">
        <v>385966.54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4" sqref="B4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2019-02-13T21:19:08Z</cp:lastPrinted>
  <dcterms:created xsi:type="dcterms:W3CDTF">2012-12-11T20:36:24Z</dcterms:created>
  <dcterms:modified xsi:type="dcterms:W3CDTF">2020-08-10T17:32:51Z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